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0920" windowHeight="5385" activeTab="0"/>
  </bookViews>
  <sheets>
    <sheet name="CDKT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<sst xmlns="http://schemas.openxmlformats.org/spreadsheetml/2006/main" count="102" uniqueCount="97">
  <si>
    <t xml:space="preserve">I.A. BẢNG CÂN ĐỐI KẾ TOÁN   </t>
  </si>
  <si>
    <t>I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</si>
  <si>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</si>
  <si>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</si>
  <si>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</si>
  <si>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</si>
  <si>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</si>
  <si>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</si>
  <si>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</si>
  <si>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</si>
  <si>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</si>
  <si>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</si>
  <si>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</si>
  <si>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</si>
  <si>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</si>
  <si>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</si>
  <si>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</si>
  <si>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</si>
  <si>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</si>
  <si>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</si>
  <si>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</si>
  <si>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</si>
  <si>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</si>
  <si>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</si>
  <si>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</si>
  <si>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</si>
  <si>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</si>
  <si>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</si>
  <si>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</si>
  <si>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</si>
  <si>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</si>
  <si>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</si>
  <si>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</si>
  <si>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</si>
  <si>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</si>
  <si>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</si>
  <si>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</si>
  <si>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</si>
  <si>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</si>
  <si>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</si>
  <si>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1</t>
  </si>
  <si>
    <t>3</t>
  </si>
  <si>
    <t>4</t>
  </si>
  <si>
    <t>II.A.  KẾT QUẢ HOẠT ĐỘNG KINH DOANH</t>
  </si>
  <si>
    <t>STT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</si>
  <si>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</si>
  <si>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</si>
  <si>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</si>
  <si>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</si>
  <si>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</si>
  <si>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</si>
  <si>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</si>
  <si>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</si>
  <si>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</si>
  <si>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</si>
  <si>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</si>
  <si>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</si>
  <si>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</si>
  <si>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</si>
  <si>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</si>
  <si>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</si>
  <si>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</si>
  <si>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</si>
  <si>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</si>
  <si>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</si>
  <si>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</si>
  <si>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</si>
  <si>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</si>
  <si>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</si>
  <si>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</si>
  <si>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</si>
  <si>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</si>
  <si>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</si>
  <si>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</si>
  <si>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</si>
  <si>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18</t>
  </si>
  <si>
    <t>Cổ tức trên mỗi cổ phiếu</t>
  </si>
  <si>
    <t>NỘI DUNG</t>
  </si>
  <si>
    <t>SỐ DƯ ĐẦU KỲ</t>
  </si>
  <si>
    <t>SỐ DƯ CUỐI KỲ</t>
  </si>
  <si>
    <t>CHỈ TIÊU</t>
  </si>
  <si>
    <t>KỲ BÁO CÁO</t>
  </si>
  <si>
    <t>LŨY KẾ</t>
  </si>
  <si>
    <t>Tổng Giám đốc</t>
  </si>
  <si>
    <r>
      <t xml:space="preserve">Tài sản ngắn hạn </t>
    </r>
    <r>
      <rPr>
        <i/>
        <sz val="10"/>
        <color indexed="12"/>
        <rFont val="Times New Roman"/>
        <family val="1"/>
      </rPr>
      <t xml:space="preserve">       </t>
    </r>
  </si>
  <si>
    <r>
      <t>Tài sản dài hạn</t>
    </r>
    <r>
      <rPr>
        <i/>
        <sz val="10"/>
        <color indexed="12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</si>
  <si>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0"/>
        <rFont val="Times New Roman"/>
        <family val="1"/>
      </rPr>
      <t xml:space="preserve"> </t>
    </r>
  </si>
  <si>
    <t>KS. TRAÀN DUY LINH</t>
  </si>
  <si>
    <t xml:space="preserve">          BÁO CÁO TÀI CHÍNH TÓM TẮT</t>
  </si>
  <si>
    <t>QUÝ 1</t>
  </si>
  <si>
    <t xml:space="preserve">            QUÝ II / 2009</t>
  </si>
  <si>
    <t xml:space="preserve">    CÔNG TY CỔ PHẦN ĐẦU TƯ XÂY DỰNG THANH NIÊN</t>
  </si>
  <si>
    <t>TRẦN THỤY DIỆP HƯƠNG         NGUYEÃN THÒ HIEÀN</t>
  </si>
  <si>
    <t xml:space="preserve">                                 Ngày 18 tháng 07 năm 2009</t>
  </si>
  <si>
    <t xml:space="preserve">           128 Phan Xích Long, P2, Phú Nhuận, TPHCM</t>
  </si>
  <si>
    <t>(Đã ký)</t>
  </si>
  <si>
    <t>Ngöôøi Laäp                        Keá Toaùn Tröôûng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</si>
</sst>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25">
    <font>
      <sz val="12"/>
      <name val="VNI-Times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sz val="8"/>
      <name val="VNI-Times"/>
      <family val="0"/>
    </font>
    <font>
      <b/>
      <i/>
      <sz val="12"/>
      <name val="Times New Roman"/>
      <family val="1"/>
    </font>
    <font>
      <b/>
      <sz val="13"/>
      <name val="Tahoma"/>
      <family val="2"/>
    </font>
    <font>
      <b/>
      <sz val="12"/>
      <color indexed="10"/>
      <name val="Tahoma"/>
      <family val="2"/>
    </font>
    <font>
      <sz val="10"/>
      <name val="VNI-Times"/>
      <family val="0"/>
    </font>
    <font>
      <b/>
      <sz val="10"/>
      <name val="Times New Roman"/>
      <family val="1"/>
    </font>
    <font>
      <i/>
      <sz val="10"/>
      <name val=".VnTim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.VnTimeH"/>
      <family val="2"/>
    </font>
    <font>
      <b/>
      <sz val="14"/>
      <name val="Verdana"/>
      <family val="2"/>
    </font>
    <font>
      <b/>
      <sz val="11"/>
      <name val="Times New Roman"/>
      <family val="1"/>
    </font>
    <font>
      <b/>
      <sz val="11"/>
      <name val="Tahoma"/>
      <family val="2"/>
    </font>
    <font>
      <b/>
      <sz val="12"/>
      <name val="VNI-Times"/>
      <family val="0"/>
    </font>
    <font>
      <sz val="11"/>
      <name val="VNI-Times"/>
      <family val="0"/>
    </font>
    <font>
      <b/>
      <sz val="11"/>
      <name val="VNI-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11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2"/>
    </xf>
    <xf numFmtId="0" fontId="1" fillId="0" borderId="1" xfId="0" applyFont="1" applyBorder="1" applyAlignment="1">
      <alignment horizontal="justify" vertical="top" wrapText="1"/>
    </xf>
    <xf numFmtId="169" fontId="1" fillId="0" borderId="1" xfId="15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9" fontId="1" fillId="0" borderId="3" xfId="15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169" fontId="1" fillId="0" borderId="5" xfId="15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169" fontId="1" fillId="0" borderId="8" xfId="15" applyNumberFormat="1" applyFont="1" applyBorder="1" applyAlignment="1">
      <alignment vertical="top" wrapText="1"/>
    </xf>
    <xf numFmtId="169" fontId="1" fillId="0" borderId="9" xfId="15" applyNumberFormat="1" applyFont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169" fontId="16" fillId="0" borderId="1" xfId="0" applyNumberFormat="1" applyFont="1" applyBorder="1" applyAlignment="1">
      <alignment wrapText="1"/>
    </xf>
    <xf numFmtId="169" fontId="16" fillId="0" borderId="3" xfId="0" applyNumberFormat="1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169" fontId="13" fillId="0" borderId="1" xfId="15" applyNumberFormat="1" applyFont="1" applyBorder="1" applyAlignment="1">
      <alignment horizontal="center" wrapText="1"/>
    </xf>
    <xf numFmtId="169" fontId="13" fillId="0" borderId="3" xfId="15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justify" wrapText="1"/>
    </xf>
    <xf numFmtId="169" fontId="16" fillId="3" borderId="1" xfId="0" applyNumberFormat="1" applyFont="1" applyFill="1" applyBorder="1" applyAlignment="1">
      <alignment wrapText="1"/>
    </xf>
    <xf numFmtId="169" fontId="16" fillId="3" borderId="3" xfId="0" applyNumberFormat="1" applyFont="1" applyFill="1" applyBorder="1" applyAlignment="1">
      <alignment wrapText="1"/>
    </xf>
    <xf numFmtId="169" fontId="16" fillId="0" borderId="1" xfId="15" applyNumberFormat="1" applyFont="1" applyBorder="1" applyAlignment="1">
      <alignment horizontal="center" wrapText="1"/>
    </xf>
    <xf numFmtId="169" fontId="16" fillId="0" borderId="3" xfId="15" applyNumberFormat="1" applyFont="1" applyBorder="1" applyAlignment="1">
      <alignment horizontal="center" wrapText="1"/>
    </xf>
    <xf numFmtId="169" fontId="11" fillId="0" borderId="1" xfId="15" applyNumberFormat="1" applyFont="1" applyBorder="1" applyAlignment="1">
      <alignment horizontal="center" wrapText="1"/>
    </xf>
    <xf numFmtId="169" fontId="11" fillId="0" borderId="3" xfId="15" applyNumberFormat="1" applyFont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wrapText="1"/>
    </xf>
    <xf numFmtId="169" fontId="16" fillId="3" borderId="5" xfId="0" applyNumberFormat="1" applyFont="1" applyFill="1" applyBorder="1" applyAlignment="1">
      <alignment wrapText="1"/>
    </xf>
    <xf numFmtId="169" fontId="16" fillId="3" borderId="6" xfId="0" applyNumberFormat="1" applyFont="1" applyFill="1" applyBorder="1" applyAlignment="1">
      <alignment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wrapText="1"/>
    </xf>
    <xf numFmtId="169" fontId="16" fillId="0" borderId="8" xfId="0" applyNumberFormat="1" applyFont="1" applyBorder="1" applyAlignment="1">
      <alignment wrapText="1"/>
    </xf>
    <xf numFmtId="169" fontId="16" fillId="0" borderId="9" xfId="0" applyNumberFormat="1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19050</xdr:rowOff>
    </xdr:from>
    <xdr:to>
      <xdr:col>2</xdr:col>
      <xdr:colOff>3648075</xdr:colOff>
      <xdr:row>3</xdr:row>
      <xdr:rowOff>19050</xdr:rowOff>
    </xdr:to>
    <xdr:sp>
      <xdr:nvSpPr>
        <xdr:cNvPr id="1" name="Line 2"/>
        <xdr:cNvSpPr>
          <a:spLocks/>
        </xdr:cNvSpPr>
      </xdr:nvSpPr>
      <xdr:spPr>
        <a:xfrm>
          <a:off x="2247900" y="5619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3"/>
  <sheetViews>
    <sheetView tabSelected="1" workbookViewId="0" topLeftCell="B1">
      <selection activeCell="B49" sqref="B49"/>
    </sheetView>
  </sheetViews>
  <sheetFormatPr defaultColWidth="8.796875" defaultRowHeight="15"/>
  <cols>
    <col min="1" max="1" width="5.19921875" style="5" customWidth="1"/>
    <col min="2" max="2" width="9" style="5" customWidth="1"/>
    <col min="3" max="3" width="38.59765625" style="5" customWidth="1"/>
    <col min="4" max="4" width="17.09765625" style="5" bestFit="1" customWidth="1"/>
    <col min="5" max="5" width="15.8984375" style="5" customWidth="1"/>
    <col min="6" max="16384" width="9" style="5" customWidth="1"/>
  </cols>
  <sheetData>
    <row r="2" ht="15">
      <c r="C2" s="13" t="s">
        <v>91</v>
      </c>
    </row>
    <row r="3" ht="15">
      <c r="C3" s="13" t="s">
        <v>94</v>
      </c>
    </row>
    <row r="4" ht="14.25">
      <c r="B4" s="7"/>
    </row>
    <row r="5" spans="2:4" ht="18.75" customHeight="1">
      <c r="B5" s="8"/>
      <c r="C5" s="61" t="s">
        <v>88</v>
      </c>
      <c r="D5" s="61"/>
    </row>
    <row r="6" spans="2:4" ht="15.75">
      <c r="B6" s="8"/>
      <c r="C6" s="62" t="s">
        <v>90</v>
      </c>
      <c r="D6" s="62"/>
    </row>
    <row r="7" ht="14.25">
      <c r="B7" s="9"/>
    </row>
    <row r="8" ht="15">
      <c r="B8" s="14" t="s">
        <v>0</v>
      </c>
    </row>
    <row r="9" ht="15" thickBot="1">
      <c r="B9" s="10"/>
    </row>
    <row r="10" spans="2:5" ht="36.75" customHeight="1" thickBot="1">
      <c r="B10" s="55" t="s">
        <v>44</v>
      </c>
      <c r="C10" s="56" t="s">
        <v>77</v>
      </c>
      <c r="D10" s="57" t="s">
        <v>78</v>
      </c>
      <c r="E10" s="58" t="s">
        <v>79</v>
      </c>
    </row>
    <row r="11" spans="2:5" ht="14.25">
      <c r="B11" s="51" t="s">
        <v>1</v>
      </c>
      <c r="C11" s="52" t="s">
        <v>84</v>
      </c>
      <c r="D11" s="53">
        <f>SUM(D12:D16)</f>
        <v>310924155347</v>
      </c>
      <c r="E11" s="54">
        <f>SUM(E12:E16)</f>
        <v>327090507861</v>
      </c>
    </row>
    <row r="12" spans="2:5" ht="14.25">
      <c r="B12" s="35">
        <v>1</v>
      </c>
      <c r="C12" s="36" t="s">
        <v>2</v>
      </c>
      <c r="D12" s="37">
        <v>17856783848</v>
      </c>
      <c r="E12" s="38">
        <v>5000691048</v>
      </c>
    </row>
    <row r="13" spans="2:5" ht="14.25">
      <c r="B13" s="35">
        <v>2</v>
      </c>
      <c r="C13" s="36" t="s">
        <v>3</v>
      </c>
      <c r="D13" s="37"/>
      <c r="E13" s="38"/>
    </row>
    <row r="14" spans="2:5" ht="14.25">
      <c r="B14" s="35">
        <v>3</v>
      </c>
      <c r="C14" s="36" t="s">
        <v>4</v>
      </c>
      <c r="D14" s="37">
        <v>25866203185</v>
      </c>
      <c r="E14" s="38">
        <v>25815065108</v>
      </c>
    </row>
    <row r="15" spans="2:5" ht="14.25">
      <c r="B15" s="35">
        <v>4</v>
      </c>
      <c r="C15" s="36" t="s">
        <v>5</v>
      </c>
      <c r="D15" s="37">
        <v>223832620676</v>
      </c>
      <c r="E15" s="38">
        <v>251436552208</v>
      </c>
    </row>
    <row r="16" spans="2:5" ht="14.25">
      <c r="B16" s="35">
        <v>5</v>
      </c>
      <c r="C16" s="36" t="s">
        <v>6</v>
      </c>
      <c r="D16" s="37">
        <v>43368547638</v>
      </c>
      <c r="E16" s="38">
        <v>44838199497</v>
      </c>
    </row>
    <row r="17" spans="2:5" ht="14.25">
      <c r="B17" s="31" t="s">
        <v>7</v>
      </c>
      <c r="C17" s="32" t="s">
        <v>85</v>
      </c>
      <c r="D17" s="33">
        <f>D18+D19+D24+D25+D26</f>
        <v>1253987222</v>
      </c>
      <c r="E17" s="34">
        <f>E18+E19+E24+E25+E26</f>
        <v>1191622812</v>
      </c>
    </row>
    <row r="18" spans="2:5" ht="14.25">
      <c r="B18" s="35">
        <v>1</v>
      </c>
      <c r="C18" s="36" t="s">
        <v>8</v>
      </c>
      <c r="D18" s="37"/>
      <c r="E18" s="38"/>
    </row>
    <row r="19" spans="2:5" ht="14.25">
      <c r="B19" s="35">
        <v>2</v>
      </c>
      <c r="C19" s="36" t="s">
        <v>9</v>
      </c>
      <c r="D19" s="37">
        <f>D20+D21+D22+D23</f>
        <v>1239987222</v>
      </c>
      <c r="E19" s="38">
        <v>1187622812</v>
      </c>
    </row>
    <row r="20" spans="2:5" ht="14.25">
      <c r="B20" s="35"/>
      <c r="C20" s="36" t="s">
        <v>10</v>
      </c>
      <c r="D20" s="37">
        <v>1239987222</v>
      </c>
      <c r="E20" s="38">
        <v>1187622812</v>
      </c>
    </row>
    <row r="21" spans="2:5" ht="14.25">
      <c r="B21" s="35"/>
      <c r="C21" s="36" t="s">
        <v>11</v>
      </c>
      <c r="D21" s="37"/>
      <c r="E21" s="38"/>
    </row>
    <row r="22" spans="2:5" ht="14.25">
      <c r="B22" s="35"/>
      <c r="C22" s="36" t="s">
        <v>12</v>
      </c>
      <c r="D22" s="37"/>
      <c r="E22" s="38"/>
    </row>
    <row r="23" spans="2:5" ht="14.25">
      <c r="B23" s="35"/>
      <c r="C23" s="36" t="s">
        <v>13</v>
      </c>
      <c r="D23" s="37"/>
      <c r="E23" s="38"/>
    </row>
    <row r="24" spans="2:5" ht="14.25">
      <c r="B24" s="35">
        <v>3</v>
      </c>
      <c r="C24" s="39" t="s">
        <v>14</v>
      </c>
      <c r="D24" s="37"/>
      <c r="E24" s="38"/>
    </row>
    <row r="25" spans="2:5" ht="14.25">
      <c r="B25" s="35">
        <v>4</v>
      </c>
      <c r="C25" s="36" t="s">
        <v>15</v>
      </c>
      <c r="D25" s="37">
        <v>14000000</v>
      </c>
      <c r="E25" s="38">
        <v>4000000</v>
      </c>
    </row>
    <row r="26" spans="2:5" ht="14.25">
      <c r="B26" s="35">
        <v>5</v>
      </c>
      <c r="C26" s="36" t="s">
        <v>16</v>
      </c>
      <c r="D26" s="37"/>
      <c r="E26" s="38"/>
    </row>
    <row r="27" spans="2:5" ht="14.25">
      <c r="B27" s="31" t="s">
        <v>17</v>
      </c>
      <c r="C27" s="32" t="s">
        <v>18</v>
      </c>
      <c r="D27" s="40">
        <f>D11+D17</f>
        <v>312178142569</v>
      </c>
      <c r="E27" s="41">
        <f>E11+E17</f>
        <v>328282130673</v>
      </c>
    </row>
    <row r="28" spans="2:5" ht="14.25">
      <c r="B28" s="31" t="s">
        <v>19</v>
      </c>
      <c r="C28" s="32" t="s">
        <v>20</v>
      </c>
      <c r="D28" s="33">
        <f>D29+D30</f>
        <v>287458901046</v>
      </c>
      <c r="E28" s="34">
        <f>E29+E30</f>
        <v>303202246720</v>
      </c>
    </row>
    <row r="29" spans="2:5" ht="14.25">
      <c r="B29" s="35">
        <v>1</v>
      </c>
      <c r="C29" s="36" t="s">
        <v>21</v>
      </c>
      <c r="D29" s="37">
        <v>287393678408</v>
      </c>
      <c r="E29" s="38">
        <v>303120838967</v>
      </c>
    </row>
    <row r="30" spans="2:5" ht="14.25">
      <c r="B30" s="35">
        <v>2</v>
      </c>
      <c r="C30" s="36" t="s">
        <v>22</v>
      </c>
      <c r="D30" s="37">
        <v>65222638</v>
      </c>
      <c r="E30" s="38">
        <v>81407753</v>
      </c>
    </row>
    <row r="31" spans="2:5" ht="14.25">
      <c r="B31" s="31" t="s">
        <v>23</v>
      </c>
      <c r="C31" s="32" t="s">
        <v>24</v>
      </c>
      <c r="D31" s="42">
        <f>D32+D42</f>
        <v>24719241523</v>
      </c>
      <c r="E31" s="43">
        <f>E32+E42</f>
        <v>25079883953</v>
      </c>
    </row>
    <row r="32" spans="2:5" ht="14.25">
      <c r="B32" s="35">
        <v>1</v>
      </c>
      <c r="C32" s="36" t="s">
        <v>24</v>
      </c>
      <c r="D32" s="44">
        <f>SUM(D33:D41)</f>
        <v>24384325861</v>
      </c>
      <c r="E32" s="45">
        <f>SUM(E33:E41)</f>
        <v>24926075660</v>
      </c>
    </row>
    <row r="33" spans="2:5" ht="14.25">
      <c r="B33" s="35"/>
      <c r="C33" s="36" t="s">
        <v>25</v>
      </c>
      <c r="D33" s="37">
        <v>18000000000</v>
      </c>
      <c r="E33" s="38">
        <v>18000000000</v>
      </c>
    </row>
    <row r="34" spans="2:5" ht="14.25">
      <c r="B34" s="35"/>
      <c r="C34" s="36" t="s">
        <v>26</v>
      </c>
      <c r="D34" s="37">
        <v>1200000000</v>
      </c>
      <c r="E34" s="38">
        <v>1200000000</v>
      </c>
    </row>
    <row r="35" spans="2:5" ht="14.25">
      <c r="B35" s="35"/>
      <c r="C35" s="36" t="s">
        <v>27</v>
      </c>
      <c r="D35" s="37"/>
      <c r="E35" s="38"/>
    </row>
    <row r="36" spans="2:5" ht="14.25">
      <c r="B36" s="35"/>
      <c r="C36" s="36" t="s">
        <v>28</v>
      </c>
      <c r="D36" s="37"/>
      <c r="E36" s="38"/>
    </row>
    <row r="37" spans="2:5" ht="14.25">
      <c r="B37" s="35"/>
      <c r="C37" s="36" t="s">
        <v>29</v>
      </c>
      <c r="D37" s="37"/>
      <c r="E37" s="38"/>
    </row>
    <row r="38" spans="2:5" ht="14.25">
      <c r="B38" s="35"/>
      <c r="C38" s="36" t="s">
        <v>86</v>
      </c>
      <c r="D38" s="37"/>
      <c r="E38" s="38"/>
    </row>
    <row r="39" spans="2:5" ht="14.25">
      <c r="B39" s="35"/>
      <c r="C39" s="36" t="s">
        <v>30</v>
      </c>
      <c r="D39" s="37">
        <f>2341899532+1065795763</f>
        <v>3407695295</v>
      </c>
      <c r="E39" s="38">
        <f>2422093954+1145990185</f>
        <v>3568084139</v>
      </c>
    </row>
    <row r="40" spans="2:5" ht="14.25">
      <c r="B40" s="35"/>
      <c r="C40" s="36" t="s">
        <v>31</v>
      </c>
      <c r="D40" s="37">
        <v>1776630566</v>
      </c>
      <c r="E40" s="38">
        <v>2157991521</v>
      </c>
    </row>
    <row r="41" spans="2:5" ht="14.25">
      <c r="B41" s="46"/>
      <c r="C41" s="36" t="s">
        <v>32</v>
      </c>
      <c r="D41" s="37"/>
      <c r="E41" s="38"/>
    </row>
    <row r="42" spans="2:5" ht="14.25">
      <c r="B42" s="35" t="s">
        <v>33</v>
      </c>
      <c r="C42" s="36" t="s">
        <v>34</v>
      </c>
      <c r="D42" s="44">
        <f>D43+D44+D45</f>
        <v>334915662</v>
      </c>
      <c r="E42" s="45">
        <f>E43+E44+E45</f>
        <v>153808293</v>
      </c>
    </row>
    <row r="43" spans="2:5" ht="14.25">
      <c r="B43" s="35"/>
      <c r="C43" s="36" t="s">
        <v>35</v>
      </c>
      <c r="D43" s="37">
        <v>334915662</v>
      </c>
      <c r="E43" s="38">
        <v>153808293</v>
      </c>
    </row>
    <row r="44" spans="2:5" ht="14.25">
      <c r="B44" s="35"/>
      <c r="C44" s="36" t="s">
        <v>36</v>
      </c>
      <c r="D44" s="37"/>
      <c r="E44" s="38"/>
    </row>
    <row r="45" spans="2:5" ht="14.25">
      <c r="B45" s="35"/>
      <c r="C45" s="36" t="s">
        <v>37</v>
      </c>
      <c r="D45" s="37"/>
      <c r="E45" s="38"/>
    </row>
    <row r="46" spans="2:5" ht="15" thickBot="1">
      <c r="B46" s="47" t="s">
        <v>38</v>
      </c>
      <c r="C46" s="48" t="s">
        <v>39</v>
      </c>
      <c r="D46" s="49">
        <f>D28+D31</f>
        <v>312178142569</v>
      </c>
      <c r="E46" s="50">
        <f>E28+E31</f>
        <v>328282130673</v>
      </c>
    </row>
    <row r="47" ht="14.25">
      <c r="B47" s="11"/>
    </row>
    <row r="48" ht="14.25">
      <c r="B48" s="12"/>
    </row>
    <row r="71" ht="14.25">
      <c r="B71" s="6"/>
    </row>
    <row r="72" ht="14.25">
      <c r="B72" s="6"/>
    </row>
    <row r="73" ht="14.25">
      <c r="B73" s="6"/>
    </row>
  </sheetData>
  <mergeCells count="2">
    <mergeCell ref="C5:D5"/>
    <mergeCell ref="C6:D6"/>
  </mergeCells>
  <printOptions/>
  <pageMargins left="0.38" right="0.75" top="0.36" bottom="0.63" header="0.17" footer="0.5"/>
  <pageSetup horizontalDpi="600" verticalDpi="600" orientation="portrait" r:id="rId4"/>
  <drawing r:id="rId3"/>
  <legacyDrawing r:id="rId2"/>
  <oleObjects>
    <oleObject progId="Word.Picture.8" shapeId="19342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D32" sqref="D32"/>
    </sheetView>
  </sheetViews>
  <sheetFormatPr defaultColWidth="8.796875" defaultRowHeight="15"/>
  <cols>
    <col min="1" max="1" width="5.3984375" style="0" customWidth="1"/>
    <col min="2" max="2" width="13.59765625" style="0" customWidth="1"/>
    <col min="3" max="3" width="37.19921875" style="0" customWidth="1"/>
    <col min="4" max="4" width="17.3984375" style="0" customWidth="1"/>
    <col min="5" max="5" width="15.3984375" style="0" hidden="1" customWidth="1"/>
    <col min="6" max="6" width="17.8984375" style="0" customWidth="1"/>
  </cols>
  <sheetData>
    <row r="2" ht="17.25">
      <c r="B2" s="4" t="s">
        <v>43</v>
      </c>
    </row>
    <row r="3" ht="18" thickBot="1">
      <c r="B3" s="1"/>
    </row>
    <row r="4" spans="2:6" ht="18" thickBot="1">
      <c r="B4" s="28" t="s">
        <v>44</v>
      </c>
      <c r="C4" s="29" t="s">
        <v>80</v>
      </c>
      <c r="D4" s="29" t="s">
        <v>81</v>
      </c>
      <c r="E4" s="29" t="s">
        <v>89</v>
      </c>
      <c r="F4" s="30" t="s">
        <v>82</v>
      </c>
    </row>
    <row r="5" spans="2:6" ht="17.25">
      <c r="B5" s="24" t="s">
        <v>40</v>
      </c>
      <c r="C5" s="25" t="s">
        <v>45</v>
      </c>
      <c r="D5" s="26">
        <v>22275912349</v>
      </c>
      <c r="E5" s="26">
        <v>25419418273</v>
      </c>
      <c r="F5" s="27">
        <v>47695330622</v>
      </c>
    </row>
    <row r="6" spans="2:6" ht="17.25">
      <c r="B6" s="18" t="s">
        <v>33</v>
      </c>
      <c r="C6" s="15" t="s">
        <v>46</v>
      </c>
      <c r="D6" s="16"/>
      <c r="E6" s="16"/>
      <c r="F6" s="19"/>
    </row>
    <row r="7" spans="2:6" ht="31.5">
      <c r="B7" s="18" t="s">
        <v>41</v>
      </c>
      <c r="C7" s="15" t="s">
        <v>47</v>
      </c>
      <c r="D7" s="16"/>
      <c r="E7" s="16"/>
      <c r="F7" s="19"/>
    </row>
    <row r="8" spans="2:6" ht="17.25">
      <c r="B8" s="18" t="s">
        <v>42</v>
      </c>
      <c r="C8" s="15" t="s">
        <v>48</v>
      </c>
      <c r="D8" s="16">
        <v>21607634979</v>
      </c>
      <c r="E8" s="16">
        <v>24650793400</v>
      </c>
      <c r="F8" s="19">
        <v>46258428379</v>
      </c>
    </row>
    <row r="9" spans="2:6" ht="17.25">
      <c r="B9" s="18" t="s">
        <v>49</v>
      </c>
      <c r="C9" s="15" t="s">
        <v>50</v>
      </c>
      <c r="D9" s="16">
        <v>668277370</v>
      </c>
      <c r="E9" s="16">
        <v>768624873</v>
      </c>
      <c r="F9" s="19">
        <v>1436902243</v>
      </c>
    </row>
    <row r="10" spans="2:6" ht="17.25">
      <c r="B10" s="18" t="s">
        <v>51</v>
      </c>
      <c r="C10" s="15" t="s">
        <v>52</v>
      </c>
      <c r="D10" s="16">
        <v>629411229</v>
      </c>
      <c r="E10" s="16">
        <v>911283612</v>
      </c>
      <c r="F10" s="19">
        <v>1540694841</v>
      </c>
    </row>
    <row r="11" spans="2:6" ht="17.25">
      <c r="B11" s="18" t="s">
        <v>53</v>
      </c>
      <c r="C11" s="15" t="s">
        <v>54</v>
      </c>
      <c r="D11" s="16"/>
      <c r="E11" s="16"/>
      <c r="F11" s="19"/>
    </row>
    <row r="12" spans="2:6" ht="17.25">
      <c r="B12" s="18" t="s">
        <v>55</v>
      </c>
      <c r="C12" s="15" t="s">
        <v>56</v>
      </c>
      <c r="D12" s="16"/>
      <c r="E12" s="16"/>
      <c r="F12" s="19"/>
    </row>
    <row r="13" spans="2:6" ht="17.25">
      <c r="B13" s="18" t="s">
        <v>57</v>
      </c>
      <c r="C13" s="15" t="s">
        <v>58</v>
      </c>
      <c r="D13" s="16">
        <v>1018616482</v>
      </c>
      <c r="E13" s="16">
        <v>1282318493</v>
      </c>
      <c r="F13" s="19">
        <v>2300934975</v>
      </c>
    </row>
    <row r="14" spans="2:6" ht="17.25">
      <c r="B14" s="18" t="s">
        <v>59</v>
      </c>
      <c r="C14" s="17" t="s">
        <v>60</v>
      </c>
      <c r="D14" s="16">
        <v>279072117</v>
      </c>
      <c r="E14" s="16">
        <v>397589992</v>
      </c>
      <c r="F14" s="19">
        <v>676662109</v>
      </c>
    </row>
    <row r="15" spans="2:6" ht="17.25">
      <c r="B15" s="18" t="s">
        <v>61</v>
      </c>
      <c r="C15" s="15" t="s">
        <v>62</v>
      </c>
      <c r="D15" s="16">
        <v>792553823</v>
      </c>
      <c r="E15" s="16"/>
      <c r="F15" s="19">
        <v>792553823</v>
      </c>
    </row>
    <row r="16" spans="2:6" ht="17.25">
      <c r="B16" s="18" t="s">
        <v>63</v>
      </c>
      <c r="C16" s="15" t="s">
        <v>64</v>
      </c>
      <c r="D16" s="16"/>
      <c r="E16" s="16"/>
      <c r="F16" s="19"/>
    </row>
    <row r="17" spans="2:6" ht="17.25">
      <c r="B17" s="18" t="s">
        <v>65</v>
      </c>
      <c r="C17" s="15" t="s">
        <v>66</v>
      </c>
      <c r="D17" s="16">
        <v>792553823</v>
      </c>
      <c r="E17" s="16"/>
      <c r="F17" s="19">
        <v>792553823</v>
      </c>
    </row>
    <row r="18" spans="2:6" ht="17.25">
      <c r="B18" s="18" t="s">
        <v>67</v>
      </c>
      <c r="C18" s="15" t="s">
        <v>68</v>
      </c>
      <c r="D18" s="16">
        <v>1071625940</v>
      </c>
      <c r="E18" s="16">
        <v>397589992</v>
      </c>
      <c r="F18" s="19">
        <v>1469215932</v>
      </c>
    </row>
    <row r="19" spans="2:6" ht="17.25">
      <c r="B19" s="18" t="s">
        <v>69</v>
      </c>
      <c r="C19" s="15" t="s">
        <v>70</v>
      </c>
      <c r="D19" s="16">
        <v>269681719</v>
      </c>
      <c r="E19" s="16">
        <v>126255149</v>
      </c>
      <c r="F19" s="19">
        <v>395936868</v>
      </c>
    </row>
    <row r="20" spans="2:6" ht="17.25">
      <c r="B20" s="18" t="s">
        <v>71</v>
      </c>
      <c r="C20" s="15" t="s">
        <v>72</v>
      </c>
      <c r="D20" s="16">
        <v>801944221</v>
      </c>
      <c r="E20" s="16">
        <v>271334843</v>
      </c>
      <c r="F20" s="19">
        <v>1073279064</v>
      </c>
    </row>
    <row r="21" spans="2:6" ht="17.25">
      <c r="B21" s="18" t="s">
        <v>73</v>
      </c>
      <c r="C21" s="15" t="s">
        <v>74</v>
      </c>
      <c r="D21" s="16">
        <v>445.52456722222223</v>
      </c>
      <c r="E21" s="16">
        <v>150.74157944444445</v>
      </c>
      <c r="F21" s="19">
        <v>596.2661466666667</v>
      </c>
    </row>
    <row r="22" spans="2:6" ht="18" thickBot="1">
      <c r="B22" s="20" t="s">
        <v>75</v>
      </c>
      <c r="C22" s="21" t="s">
        <v>76</v>
      </c>
      <c r="D22" s="22"/>
      <c r="E22" s="22"/>
      <c r="F22" s="23"/>
    </row>
    <row r="24" spans="4:5" ht="17.25">
      <c r="D24" s="3" t="s">
        <v>93</v>
      </c>
      <c r="E24" s="3"/>
    </row>
    <row r="25" spans="1:6" ht="18.75">
      <c r="A25" s="64" t="s">
        <v>96</v>
      </c>
      <c r="B25" s="64"/>
      <c r="C25" s="64"/>
      <c r="D25" s="65" t="s">
        <v>83</v>
      </c>
      <c r="E25" s="65"/>
      <c r="F25" s="65"/>
    </row>
    <row r="26" spans="2:6" ht="18.75">
      <c r="B26" s="59" t="s">
        <v>95</v>
      </c>
      <c r="C26" s="59" t="s">
        <v>95</v>
      </c>
      <c r="D26" s="66" t="s">
        <v>95</v>
      </c>
      <c r="E26" s="66"/>
      <c r="F26" s="66"/>
    </row>
    <row r="27" ht="18.75">
      <c r="B27" s="2"/>
    </row>
    <row r="30" spans="1:6" s="60" customFormat="1" ht="17.25">
      <c r="A30" s="63" t="s">
        <v>92</v>
      </c>
      <c r="B30" s="63"/>
      <c r="C30" s="63"/>
      <c r="D30" s="63" t="s">
        <v>87</v>
      </c>
      <c r="E30" s="63"/>
      <c r="F30" s="63"/>
    </row>
  </sheetData>
  <mergeCells count="5">
    <mergeCell ref="A30:C30"/>
    <mergeCell ref="A25:C25"/>
    <mergeCell ref="D25:F25"/>
    <mergeCell ref="D30:F30"/>
    <mergeCell ref="D26:F26"/>
  </mergeCells>
  <printOptions/>
  <pageMargins left="0.25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hungvt</cp:lastModifiedBy>
  <cp:lastPrinted>2009-07-27T03:35:41Z</cp:lastPrinted>
  <dcterms:created xsi:type="dcterms:W3CDTF">2009-03-25T07:42:47Z</dcterms:created>
  <dcterms:modified xsi:type="dcterms:W3CDTF">2009-07-28T07:53:17Z</dcterms:modified>
  <cp:category/>
  <cp:version/>
  <cp:contentType/>
  <cp:contentStatus/>
</cp:coreProperties>
</file>